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Ануфриева Мария\Desktop\D old\ТВС\Особый порядок\"/>
    </mc:Choice>
  </mc:AlternateContent>
  <xr:revisionPtr revIDLastSave="0" documentId="8_{AFB0772E-1876-4BB9-9875-544AB2B9F1D1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 №1 приложение" sheetId="2" r:id="rId1"/>
  </sheets>
  <definedNames>
    <definedName name="_xlnm.Print_Area" localSheetId="0">' №1 приложение'!$A$1:$R$19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4" i="2" l="1"/>
  <c r="O24" i="2"/>
  <c r="P24" i="2" s="1"/>
  <c r="AK20" i="2"/>
  <c r="O20" i="2"/>
  <c r="P20" i="2" s="1"/>
</calcChain>
</file>

<file path=xl/sharedStrings.xml><?xml version="1.0" encoding="utf-8"?>
<sst xmlns="http://schemas.openxmlformats.org/spreadsheetml/2006/main" count="297" uniqueCount="160">
  <si>
    <t>Статус договора</t>
  </si>
  <si>
    <t>Номер строки плана закупок</t>
  </si>
  <si>
    <t>№ договора о закупке</t>
  </si>
  <si>
    <t>Дата заключения договора о закупке</t>
  </si>
  <si>
    <t>Способ закупки</t>
  </si>
  <si>
    <t>БИН Заказчика</t>
  </si>
  <si>
    <t>РНН Заказчика</t>
  </si>
  <si>
    <t>Наименование и краткое (дополнительное) описание поставленных товаров, работ, услуг.</t>
  </si>
  <si>
    <t xml:space="preserve">Сертификат СТ-KZ </t>
  </si>
  <si>
    <t>Код страна происхождения товара</t>
  </si>
  <si>
    <t>Код организации заказчика</t>
  </si>
  <si>
    <t>Поставщик</t>
  </si>
  <si>
    <t>на русском языке</t>
  </si>
  <si>
    <t>в натуральном выражении</t>
  </si>
  <si>
    <t>в стоимостном выражении, тенге</t>
  </si>
  <si>
    <t xml:space="preserve">№ </t>
  </si>
  <si>
    <t>Серия</t>
  </si>
  <si>
    <t xml:space="preserve">Код органа выдачи </t>
  </si>
  <si>
    <t>Год выдачи</t>
  </si>
  <si>
    <t xml:space="preserve">Дата выдачи  </t>
  </si>
  <si>
    <t>Доля казахстанского содержания в товаре</t>
  </si>
  <si>
    <t>Наименование на государственном языке</t>
  </si>
  <si>
    <t>Код страны Поставщика</t>
  </si>
  <si>
    <t>Юридический адрес на государственном языке</t>
  </si>
  <si>
    <t>Юридический адрес на русском языке</t>
  </si>
  <si>
    <t>на государственном                языке</t>
  </si>
  <si>
    <t>Закачик</t>
  </si>
  <si>
    <t>План закупки</t>
  </si>
  <si>
    <t>Закупка</t>
  </si>
  <si>
    <t>Наименование Заказчика</t>
  </si>
  <si>
    <t>Тип тру</t>
  </si>
  <si>
    <t>Код ТРУ</t>
  </si>
  <si>
    <t>Наименование ТРУ</t>
  </si>
  <si>
    <t>Краткая характеристика (описание) ТРУ</t>
  </si>
  <si>
    <t>Дополнительная характеристика</t>
  </si>
  <si>
    <t>Единица измерения</t>
  </si>
  <si>
    <t>Кол-во/объем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</si>
  <si>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</si>
  <si>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</si>
  <si>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закупок ТРУ с НДС, тенге</t>
  </si>
  <si>
    <t>Прогнозируемая доля МС, %</t>
  </si>
  <si>
    <t>Код КАТО места осуществления закупки</t>
  </si>
  <si>
    <t>Приоритет закупки</t>
  </si>
  <si>
    <t>Срок осуществления закупок</t>
  </si>
  <si>
    <t>Плательщик НДС</t>
  </si>
  <si>
    <t>Объём</t>
  </si>
  <si>
    <t>Ценая за единицу</t>
  </si>
  <si>
    <t>Общая сумма</t>
  </si>
  <si>
    <t>Объем поставки</t>
  </si>
  <si>
    <t>Способ проведения</t>
  </si>
  <si>
    <t>Наименование на русском языке</t>
  </si>
  <si>
    <t>БИН/ИИН</t>
  </si>
  <si>
    <t>Код региона Поставщика 
(согласно коду КАТО)</t>
  </si>
  <si>
    <t>Код КП ВЭД (6 знаков) товара, работы, услуги</t>
  </si>
  <si>
    <t>645</t>
  </si>
  <si>
    <t>151240001939</t>
  </si>
  <si>
    <t>181600310161</t>
  </si>
  <si>
    <t>Товар</t>
  </si>
  <si>
    <t>Работа</t>
  </si>
  <si>
    <t>201311.000.000001</t>
  </si>
  <si>
    <t>351110.100.000000</t>
  </si>
  <si>
    <t>099019.000.000001</t>
  </si>
  <si>
    <t>20.13.11</t>
  </si>
  <si>
    <t>35.11.10</t>
  </si>
  <si>
    <t>09.90.19</t>
  </si>
  <si>
    <t>Уран</t>
  </si>
  <si>
    <t>Электроэнергия</t>
  </si>
  <si>
    <t>Работы по переработке ураносодержащих материалов/сырья</t>
  </si>
  <si>
    <t>обогащенный, твердое вещество</t>
  </si>
  <si>
    <t>для собственного потребления</t>
  </si>
  <si>
    <t xml:space="preserve">поставка обогащенного уранового продукта (ОУП) </t>
  </si>
  <si>
    <t>Электроэнергия для собственного потребления</t>
  </si>
  <si>
    <t>Работы по переработке гексафторида урана до топливных таблеток</t>
  </si>
  <si>
    <t>кгU</t>
  </si>
  <si>
    <t>Киловатт</t>
  </si>
  <si>
    <t>ОИ</t>
  </si>
  <si>
    <t>631010000</t>
  </si>
  <si>
    <t>12.2022</t>
  </si>
  <si>
    <t>Қазатомөнеркәсіп Ұлттық атом компаниясы " АҚ</t>
  </si>
  <si>
    <t>Снабпромспецтех компания ЖШС</t>
  </si>
  <si>
    <t>Үлбі металлургиялық зауыты АҚ</t>
  </si>
  <si>
    <t>АО "Национальная атомная компания "Казатомпром"</t>
  </si>
  <si>
    <t>ТОО "Снабпромспецтех компани" </t>
  </si>
  <si>
    <t>АО "Ульбинский металлургический завод"</t>
  </si>
  <si>
    <t>970240000816</t>
  </si>
  <si>
    <t>011040003226</t>
  </si>
  <si>
    <t>941040000097</t>
  </si>
  <si>
    <t>398</t>
  </si>
  <si>
    <t>РК, 070005, г. Усть-Каменогорск, Проспект Абая, 102</t>
  </si>
  <si>
    <t>РК, 070005, Өскемен қаласы, Абай даңғылы, 102</t>
  </si>
  <si>
    <t>010000,К, "Есіл"ауданы, сына көшесі, 17/12</t>
  </si>
  <si>
    <t>ҚР, 070000, ШҚО, Өскемен қаласы, Гоголь көшесі 1-18</t>
  </si>
  <si>
    <t>ҚР, 070005, Өскемен қ., Абай даңғылы, 102</t>
  </si>
  <si>
    <t>заключен</t>
  </si>
  <si>
    <t>02-03-08/318</t>
  </si>
  <si>
    <t>250-Э</t>
  </si>
  <si>
    <t>30054230/ОУ-719</t>
  </si>
  <si>
    <t>с НДС</t>
  </si>
  <si>
    <t>байытылған уран өнімін (оп)жеткізу</t>
  </si>
  <si>
    <t>Өз тұтынуы үшін электр энергиясы</t>
  </si>
  <si>
    <t>Уран гексафторидін отын таблеткаларына дейін өңдеу жұмыстары</t>
  </si>
  <si>
    <t>конфиденциально</t>
  </si>
  <si>
    <t>251123.690.000013</t>
  </si>
  <si>
    <t>Сборка тепловыделяющая</t>
  </si>
  <si>
    <t>компоненты для установки (без топливных таблеток)</t>
  </si>
  <si>
    <t>Компоненты для производства ТВС (Уран-гадолиниевые твэлы)</t>
  </si>
  <si>
    <t>11.2023</t>
  </si>
  <si>
    <t>D-FC-23-00376</t>
  </si>
  <si>
    <t>Framatome</t>
  </si>
  <si>
    <t>ТВС өндіруге арналған компоненттер (Уран-гадолиний отындары)</t>
  </si>
  <si>
    <t>без НДС</t>
  </si>
  <si>
    <t>«Framatome»,  Tour AREVA, 1 Place Jean Millier, 92 400 Курбевуа (Франция)</t>
  </si>
  <si>
    <t>ТОО "Ульба-ТВС"</t>
  </si>
  <si>
    <t>1-Т</t>
  </si>
  <si>
    <t>2-Т</t>
  </si>
  <si>
    <t>1-Р</t>
  </si>
  <si>
    <t>6-Т</t>
  </si>
  <si>
    <t>25.11.23</t>
  </si>
  <si>
    <t>ОП</t>
  </si>
  <si>
    <t>РК, 070000, ВКО, г.Усть-Каменогорск ,ул.Гоголя 1-18</t>
  </si>
  <si>
    <t>010000, РК, р-н "Есиль", Сығанақ строение 17/12</t>
  </si>
  <si>
    <t xml:space="preserve">  конфиденциально</t>
  </si>
  <si>
    <t>Доля казахстанского содержания в работе или услуге</t>
  </si>
  <si>
    <t>Комплект</t>
  </si>
  <si>
    <t>73-1-4</t>
  </si>
  <si>
    <t>73-1-3</t>
  </si>
  <si>
    <t>12.2023</t>
  </si>
  <si>
    <t>749020.000.000088</t>
  </si>
  <si>
    <t>Услуги по сертификации продукции/процессов/работы/услуги</t>
  </si>
  <si>
    <t>Услуги по сертификации ТУК ANF-10</t>
  </si>
  <si>
    <t>Услуга</t>
  </si>
  <si>
    <t>1-У</t>
  </si>
  <si>
    <t>73-1-2</t>
  </si>
  <si>
    <t>841314.000.000000</t>
  </si>
  <si>
    <t>2-У</t>
  </si>
  <si>
    <t>74.90.20</t>
  </si>
  <si>
    <t>84.13.14</t>
  </si>
  <si>
    <t>Транспортно-логистические услуги</t>
  </si>
  <si>
    <t>Транспортировка Gd твэлов по РФ</t>
  </si>
  <si>
    <t>Потребность ТРУ ТОО "Ульба-ТВС"  относящихся к пп. 1) - 15) статьи 73 Порядок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 Приложение № 3 к Протоколу очного заседания Совета директоров АО «Самрук-Қазына» от «3» марта 2022 года № 193</t>
  </si>
  <si>
    <t>Перечень исключения товаров, работ и услуг ТОО "Ульба-ТВС" на 2023-2025 год</t>
  </si>
  <si>
    <t>02.2024</t>
  </si>
  <si>
    <t>2Р</t>
  </si>
  <si>
    <t>переработка оборотов ураносодержащих материалов</t>
  </si>
  <si>
    <t>құрамында уран бар материалдардың айналымын қайта өңдеу</t>
  </si>
  <si>
    <t>3Т</t>
  </si>
  <si>
    <t>04.2024</t>
  </si>
  <si>
    <t>ТОО "ШЫГЫСЭНЕРГОТРЕЙД" </t>
  </si>
  <si>
    <t>ШЫҒЫСЭНЕРГОТРЕЙД ЖШС</t>
  </si>
  <si>
    <t>РК, 070000, ВКО, г.Усть-Каменогорск ,проспект Шәкәрім 156</t>
  </si>
  <si>
    <t>ҚР, 070000, ШҚО, Өскемен қаласы, Шәкәрім даңғылы 156</t>
  </si>
  <si>
    <t>АО "Атомспецтранс"</t>
  </si>
  <si>
    <t>АО "Центр анализа и экспертизы многоцелевых безопасных конструкций"</t>
  </si>
  <si>
    <t>Көп мақсатты қауіпсіз конструкцияларды талдау және сараптау орталығы АҚ</t>
  </si>
  <si>
    <t>Атомспецтранс АҚ</t>
  </si>
  <si>
    <t>31-10-03/63</t>
  </si>
  <si>
    <t>52683630/24/37-УЛ</t>
  </si>
  <si>
    <t>30054230/ОУ-764</t>
  </si>
  <si>
    <t>ANF-10 ТУК сертификаттау қызметтері</t>
  </si>
  <si>
    <t>РФ бойынша GD отындарын тасымалдау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</si>
</sst>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top"/>
    </xf>
    <xf numFmtId="49" fontId="3" fillId="2" borderId="3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3" fontId="3" fillId="2" borderId="3" xfId="1" applyFont="1" applyFill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right" vertical="top"/>
    </xf>
    <xf numFmtId="43" fontId="3" fillId="2" borderId="3" xfId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3" fontId="2" fillId="2" borderId="3" xfId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/>
    </xf>
    <xf numFmtId="0" fontId="3" fillId="2" borderId="3" xfId="1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3" fillId="0" borderId="3" xfId="0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2" borderId="4" xfId="0" applyFont="1" applyFill="1" applyBorder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3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1" fillId="0" borderId="0" xfId="0" applyFont="1"/>
    <xf numFmtId="0" fontId="1" fillId="2" borderId="0" xfId="0" applyFont="1" applyFill="1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" fontId="3" fillId="2" borderId="3" xfId="1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/>
    <xf numFmtId="164" fontId="1" fillId="0" borderId="0" xfId="0" applyNumberFormat="1" applyFont="1" applyAlignment="1">
      <alignment vertical="center"/>
    </xf>
    <xf numFmtId="0" fontId="3" fillId="0" borderId="3" xfId="0" applyFont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3" fillId="0" borderId="0" xfId="0" applyFont="1"/>
    <xf numFmtId="43" fontId="3" fillId="2" borderId="3" xfId="1" applyFont="1" applyFill="1" applyBorder="1" applyAlignment="1">
      <alignment horizontal="center" vertical="center"/>
    </xf>
    <xf numFmtId="43" fontId="3" fillId="2" borderId="3" xfId="1" applyFont="1" applyFill="1" applyBorder="1"/>
    <xf numFmtId="43" fontId="3" fillId="2" borderId="3" xfId="1" applyFont="1" applyFill="1" applyBorder="1" applyAlignment="1">
      <alignment horizontal="center"/>
    </xf>
    <xf numFmtId="14" fontId="3" fillId="0" borderId="4" xfId="0" applyNumberFormat="1" applyFont="1" applyBorder="1" applyAlignment="1">
      <alignment vertical="center"/>
    </xf>
    <xf numFmtId="14" fontId="3" fillId="2" borderId="3" xfId="0" applyNumberFormat="1" applyFont="1" applyFill="1" applyBorder="1" applyAlignment="1">
      <alignment vertical="top"/>
    </xf>
    <xf numFmtId="14" fontId="3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/>
    <xf numFmtId="14" fontId="3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43" fontId="1" fillId="0" borderId="0" xfId="0" applyNumberFormat="1" applyFont="1" applyAlignment="1">
      <alignment vertical="center"/>
    </xf>
    <xf numFmtId="43" fontId="1" fillId="0" borderId="0" xfId="1" applyFont="1" applyAlignment="1">
      <alignment vertical="center"/>
    </xf>
  </cellXfs>
  <cellStyles count="3">
    <cellStyle name="Обычный" xfId="0" builtinId="0"/>
    <cellStyle name="Обычный 2" xfId="2" xr:uid="{F1CAA91D-D41A-4045-B406-99EF978728D1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AX31"/>
  <sheetViews>
    <sheetView tabSelected="1" topLeftCell="AE10" zoomScaleNormal="100" workbookViewId="0">
      <selection activeCell="AM28" sqref="AM28:AM31"/>
    </sheetView>
  </sheetViews>
  <sheetFormatPr defaultColWidth="9.109375" defaultRowHeight="13.8" x14ac:dyDescent="0.3"/>
  <cols>
    <col min="1" max="1" width="15.33203125" style="2" customWidth="1"/>
    <col min="2" max="2" width="11.33203125" style="16" customWidth="1"/>
    <col min="3" max="3" width="12.88671875" style="16" customWidth="1"/>
    <col min="4" max="4" width="12.5546875" style="16" customWidth="1"/>
    <col min="5" max="5" width="8.109375" style="2" customWidth="1"/>
    <col min="6" max="6" width="6.88671875" style="2" customWidth="1"/>
    <col min="7" max="7" width="15.109375" style="16" customWidth="1"/>
    <col min="8" max="8" width="20.44140625" style="16" customWidth="1"/>
    <col min="9" max="9" width="8" style="2" customWidth="1"/>
    <col min="10" max="10" width="16.44140625" style="2" customWidth="1"/>
    <col min="11" max="11" width="16.109375" style="2" customWidth="1"/>
    <col min="12" max="12" width="15" style="2" customWidth="1"/>
    <col min="13" max="13" width="16.5546875" style="2" customWidth="1"/>
    <col min="14" max="14" width="18.33203125" style="2" customWidth="1"/>
    <col min="15" max="15" width="17.44140625" style="2" customWidth="1"/>
    <col min="16" max="16" width="16.88671875" style="2" customWidth="1"/>
    <col min="17" max="17" width="8.44140625" style="2" customWidth="1"/>
    <col min="18" max="18" width="14.6640625" style="16" customWidth="1"/>
    <col min="19" max="19" width="13.6640625" style="16" customWidth="1"/>
    <col min="20" max="20" width="10.5546875" style="2" customWidth="1"/>
    <col min="21" max="21" width="13.44140625" style="2" customWidth="1"/>
    <col min="22" max="22" width="41" style="25" customWidth="1"/>
    <col min="23" max="23" width="44.6640625" style="25" customWidth="1"/>
    <col min="24" max="24" width="11.6640625" style="16" customWidth="1"/>
    <col min="25" max="25" width="5.109375" style="16" customWidth="1"/>
    <col min="26" max="26" width="22.6640625" style="2" customWidth="1"/>
    <col min="27" max="27" width="25.33203125" style="2" customWidth="1"/>
    <col min="28" max="28" width="29" style="28" customWidth="1"/>
    <col min="29" max="29" width="10" style="28" customWidth="1"/>
    <col min="30" max="30" width="20" style="2" customWidth="1"/>
    <col min="31" max="31" width="12.6640625" style="2" customWidth="1"/>
    <col min="32" max="32" width="9.109375" style="2" customWidth="1"/>
    <col min="33" max="33" width="17.88671875" style="2" customWidth="1"/>
    <col min="34" max="34" width="16.6640625" style="2" customWidth="1"/>
    <col min="35" max="35" width="16.109375" style="2" customWidth="1"/>
    <col min="36" max="36" width="16.5546875" style="2" customWidth="1"/>
    <col min="37" max="37" width="16.33203125" style="2" customWidth="1"/>
    <col min="38" max="38" width="15.5546875" style="2" customWidth="1"/>
    <col min="39" max="39" width="16.6640625" style="2" customWidth="1"/>
    <col min="40" max="40" width="4.5546875" style="2" customWidth="1"/>
    <col min="41" max="41" width="4.33203125" style="2" customWidth="1"/>
    <col min="42" max="43" width="4.44140625" style="2" customWidth="1"/>
    <col min="44" max="44" width="4.5546875" style="2" customWidth="1"/>
    <col min="45" max="45" width="4.6640625" style="2" customWidth="1"/>
    <col min="46" max="46" width="4.5546875" style="2" customWidth="1"/>
    <col min="47" max="47" width="5.109375" style="2" customWidth="1"/>
    <col min="48" max="48" width="4.5546875" style="2" customWidth="1"/>
    <col min="49" max="49" width="11.33203125" style="2" customWidth="1"/>
    <col min="50" max="16384" width="9.109375" style="2"/>
  </cols>
  <sheetData>
    <row r="2" spans="1:49" ht="18" x14ac:dyDescent="0.35">
      <c r="A2" s="84"/>
      <c r="B2"/>
      <c r="C2"/>
      <c r="D2"/>
    </row>
    <row r="3" spans="1:49" ht="15" customHeigh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1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5" customHeight="1" x14ac:dyDescent="0.3">
      <c r="A5" s="80"/>
      <c r="B5" s="80"/>
      <c r="C5" s="80"/>
      <c r="D5" s="80"/>
      <c r="E5" s="107" t="s">
        <v>140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81"/>
      <c r="Q5" s="81"/>
      <c r="R5" s="81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64.8" customHeight="1" x14ac:dyDescent="0.35">
      <c r="A6" s="108" t="s">
        <v>139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82"/>
      <c r="P6" s="82"/>
      <c r="Q6" s="85"/>
      <c r="R6" s="85"/>
      <c r="S6" s="85"/>
      <c r="T6" s="86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3"/>
      <c r="AG6" s="83"/>
      <c r="AH6" s="83"/>
      <c r="AI6" s="83"/>
      <c r="AJ6" s="83"/>
      <c r="AK6" s="83"/>
      <c r="AL6" s="8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5" customHeight="1" x14ac:dyDescent="0.3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85"/>
      <c r="R7" s="85"/>
      <c r="S7" s="85"/>
      <c r="T7" s="86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5" customHeight="1" x14ac:dyDescent="0.3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85"/>
      <c r="R8" s="85"/>
      <c r="S8" s="85"/>
      <c r="T8" s="86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15" customHeight="1" x14ac:dyDescent="0.3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85"/>
      <c r="R9" s="85"/>
      <c r="S9" s="85"/>
      <c r="T9" s="80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18" customHeight="1" x14ac:dyDescent="0.25">
      <c r="B10" s="114"/>
      <c r="C10" s="114"/>
      <c r="D10" s="114"/>
      <c r="E10" s="114"/>
      <c r="F10" s="114"/>
      <c r="G10" s="114"/>
      <c r="H10" s="114"/>
      <c r="I10" s="114"/>
      <c r="Q10" s="81"/>
      <c r="R10" s="80"/>
      <c r="S10" s="80"/>
      <c r="T10" s="80"/>
    </row>
    <row r="11" spans="1:49" ht="18.75" customHeight="1" x14ac:dyDescent="0.3">
      <c r="B11" s="109"/>
      <c r="C11" s="109"/>
      <c r="D11" s="109"/>
      <c r="E11" s="109"/>
      <c r="F11" s="109"/>
      <c r="G11" s="109"/>
      <c r="H11" s="109"/>
      <c r="I11" s="109"/>
    </row>
    <row r="12" spans="1:49" ht="14.25" customHeight="1" x14ac:dyDescent="0.3">
      <c r="A12" s="110" t="s">
        <v>26</v>
      </c>
      <c r="B12" s="110"/>
      <c r="C12" s="110"/>
      <c r="D12" s="110"/>
      <c r="E12" s="110" t="s">
        <v>27</v>
      </c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6" t="s">
        <v>27</v>
      </c>
      <c r="T12" s="116"/>
      <c r="U12" s="116"/>
      <c r="V12" s="116" t="s">
        <v>28</v>
      </c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8" t="s">
        <v>28</v>
      </c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</row>
    <row r="13" spans="1:49" ht="48" customHeight="1" x14ac:dyDescent="0.3">
      <c r="A13" s="111" t="s">
        <v>29</v>
      </c>
      <c r="B13" s="111" t="s">
        <v>10</v>
      </c>
      <c r="C13" s="111" t="s">
        <v>5</v>
      </c>
      <c r="D13" s="111" t="s">
        <v>6</v>
      </c>
      <c r="E13" s="111" t="s">
        <v>1</v>
      </c>
      <c r="F13" s="111" t="s">
        <v>30</v>
      </c>
      <c r="G13" s="111" t="s">
        <v>31</v>
      </c>
      <c r="H13" s="111" t="s">
        <v>53</v>
      </c>
      <c r="I13" s="111" t="s">
        <v>32</v>
      </c>
      <c r="J13" s="111" t="s">
        <v>33</v>
      </c>
      <c r="K13" s="111" t="s">
        <v>34</v>
      </c>
      <c r="L13" s="111" t="s">
        <v>35</v>
      </c>
      <c r="M13" s="111" t="s">
        <v>36</v>
      </c>
      <c r="N13" s="111" t="s">
        <v>37</v>
      </c>
      <c r="O13" s="111" t="s">
        <v>38</v>
      </c>
      <c r="P13" s="111" t="s">
        <v>39</v>
      </c>
      <c r="Q13" s="111" t="s">
        <v>4</v>
      </c>
      <c r="R13" s="111" t="s">
        <v>40</v>
      </c>
      <c r="S13" s="111" t="s">
        <v>41</v>
      </c>
      <c r="T13" s="111" t="s">
        <v>42</v>
      </c>
      <c r="U13" s="111" t="s">
        <v>43</v>
      </c>
      <c r="V13" s="116" t="s">
        <v>11</v>
      </c>
      <c r="W13" s="116"/>
      <c r="X13" s="116"/>
      <c r="Y13" s="116"/>
      <c r="Z13" s="116"/>
      <c r="AA13" s="116"/>
      <c r="AB13" s="116"/>
      <c r="AC13" s="117" t="s">
        <v>0</v>
      </c>
      <c r="AD13" s="112" t="s">
        <v>2</v>
      </c>
      <c r="AE13" s="112" t="s">
        <v>3</v>
      </c>
      <c r="AF13" s="112" t="s">
        <v>44</v>
      </c>
      <c r="AG13" s="111" t="s">
        <v>7</v>
      </c>
      <c r="AH13" s="111"/>
      <c r="AI13" s="111" t="s">
        <v>45</v>
      </c>
      <c r="AJ13" s="111" t="s">
        <v>46</v>
      </c>
      <c r="AK13" s="111" t="s">
        <v>47</v>
      </c>
      <c r="AL13" s="111" t="s">
        <v>48</v>
      </c>
      <c r="AM13" s="111"/>
      <c r="AN13" s="111" t="s">
        <v>8</v>
      </c>
      <c r="AO13" s="111"/>
      <c r="AP13" s="111"/>
      <c r="AQ13" s="111"/>
      <c r="AR13" s="111"/>
      <c r="AS13" s="111"/>
      <c r="AT13" s="112" t="s">
        <v>122</v>
      </c>
      <c r="AU13" s="112" t="s">
        <v>9</v>
      </c>
      <c r="AV13" s="112" t="s">
        <v>49</v>
      </c>
      <c r="AW13" s="112" t="s">
        <v>4</v>
      </c>
    </row>
    <row r="14" spans="1:49" ht="104.25" hidden="1" customHeight="1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 t="s">
        <v>21</v>
      </c>
      <c r="W14" s="111" t="s">
        <v>50</v>
      </c>
      <c r="X14" s="111" t="s">
        <v>51</v>
      </c>
      <c r="Y14" s="112" t="s">
        <v>22</v>
      </c>
      <c r="Z14" s="111" t="s">
        <v>52</v>
      </c>
      <c r="AA14" s="111" t="s">
        <v>23</v>
      </c>
      <c r="AB14" s="115" t="s">
        <v>24</v>
      </c>
      <c r="AC14" s="117"/>
      <c r="AD14" s="112"/>
      <c r="AE14" s="112"/>
      <c r="AF14" s="112"/>
      <c r="AG14" s="111"/>
      <c r="AH14" s="111"/>
      <c r="AI14" s="111"/>
      <c r="AJ14" s="111"/>
      <c r="AK14" s="111"/>
      <c r="AL14" s="111" t="s">
        <v>13</v>
      </c>
      <c r="AM14" s="111" t="s">
        <v>14</v>
      </c>
      <c r="AN14" s="112" t="s">
        <v>15</v>
      </c>
      <c r="AO14" s="112" t="s">
        <v>16</v>
      </c>
      <c r="AP14" s="112" t="s">
        <v>17</v>
      </c>
      <c r="AQ14" s="112" t="s">
        <v>18</v>
      </c>
      <c r="AR14" s="112" t="s">
        <v>19</v>
      </c>
      <c r="AS14" s="112" t="s">
        <v>20</v>
      </c>
      <c r="AT14" s="112"/>
      <c r="AU14" s="112"/>
      <c r="AV14" s="112"/>
      <c r="AW14" s="112"/>
    </row>
    <row r="15" spans="1:49" ht="104.25" customHeight="1" x14ac:dyDescent="0.3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2"/>
      <c r="Z15" s="111"/>
      <c r="AA15" s="111"/>
      <c r="AB15" s="115"/>
      <c r="AC15" s="117"/>
      <c r="AD15" s="112"/>
      <c r="AE15" s="112"/>
      <c r="AF15" s="112"/>
      <c r="AG15" s="1" t="s">
        <v>25</v>
      </c>
      <c r="AH15" s="1" t="s">
        <v>12</v>
      </c>
      <c r="AI15" s="111"/>
      <c r="AJ15" s="111"/>
      <c r="AK15" s="111"/>
      <c r="AL15" s="111"/>
      <c r="AM15" s="111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</row>
    <row r="16" spans="1:49" x14ac:dyDescent="0.3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1">
        <v>7</v>
      </c>
      <c r="H16" s="1">
        <v>8</v>
      </c>
      <c r="I16" s="1">
        <v>9</v>
      </c>
      <c r="J16" s="1">
        <v>10</v>
      </c>
      <c r="K16" s="1">
        <v>11</v>
      </c>
      <c r="L16" s="1">
        <v>12</v>
      </c>
      <c r="M16" s="1">
        <v>13</v>
      </c>
      <c r="N16" s="1">
        <v>14</v>
      </c>
      <c r="O16" s="1">
        <v>15</v>
      </c>
      <c r="P16" s="1">
        <v>16</v>
      </c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26">
        <v>22</v>
      </c>
      <c r="W16" s="26">
        <v>23</v>
      </c>
      <c r="X16" s="1">
        <v>24</v>
      </c>
      <c r="Y16" s="1">
        <v>25</v>
      </c>
      <c r="Z16" s="1">
        <v>26</v>
      </c>
      <c r="AA16" s="1">
        <v>27</v>
      </c>
      <c r="AB16" s="6">
        <v>28</v>
      </c>
      <c r="AC16" s="1">
        <v>29</v>
      </c>
      <c r="AD16" s="1">
        <v>30</v>
      </c>
      <c r="AE16" s="1">
        <v>31</v>
      </c>
      <c r="AF16" s="1">
        <v>32</v>
      </c>
      <c r="AG16" s="1">
        <v>33</v>
      </c>
      <c r="AH16" s="1">
        <v>34</v>
      </c>
      <c r="AI16" s="1">
        <v>35</v>
      </c>
      <c r="AJ16" s="1">
        <v>36</v>
      </c>
      <c r="AK16" s="1">
        <v>37</v>
      </c>
      <c r="AL16" s="1">
        <v>38</v>
      </c>
      <c r="AM16" s="1">
        <v>39</v>
      </c>
      <c r="AN16" s="1">
        <v>40</v>
      </c>
      <c r="AO16" s="1">
        <v>41</v>
      </c>
      <c r="AP16" s="1">
        <v>42</v>
      </c>
      <c r="AQ16" s="1">
        <v>43</v>
      </c>
      <c r="AR16" s="1">
        <v>44</v>
      </c>
      <c r="AS16" s="1">
        <v>45</v>
      </c>
      <c r="AT16" s="1">
        <v>46</v>
      </c>
      <c r="AU16" s="1">
        <v>47</v>
      </c>
      <c r="AV16" s="1">
        <v>48</v>
      </c>
      <c r="AW16" s="1">
        <v>49</v>
      </c>
    </row>
    <row r="17" spans="1:50" s="5" customFormat="1" ht="15.75" customHeight="1" x14ac:dyDescent="0.25">
      <c r="A17" s="44" t="s">
        <v>112</v>
      </c>
      <c r="B17" s="40" t="s">
        <v>54</v>
      </c>
      <c r="C17" s="40" t="s">
        <v>55</v>
      </c>
      <c r="D17" s="40" t="s">
        <v>56</v>
      </c>
      <c r="E17" s="96" t="s">
        <v>115</v>
      </c>
      <c r="F17" s="21" t="s">
        <v>58</v>
      </c>
      <c r="G17" s="19" t="s">
        <v>61</v>
      </c>
      <c r="H17" s="19" t="s">
        <v>64</v>
      </c>
      <c r="I17" s="22" t="s">
        <v>67</v>
      </c>
      <c r="J17" s="22" t="s">
        <v>67</v>
      </c>
      <c r="K17" s="23" t="s">
        <v>72</v>
      </c>
      <c r="L17" s="23"/>
      <c r="M17" s="61">
        <v>1</v>
      </c>
      <c r="N17" s="51" t="s">
        <v>101</v>
      </c>
      <c r="O17" s="24" t="s">
        <v>101</v>
      </c>
      <c r="P17" s="8" t="s">
        <v>101</v>
      </c>
      <c r="Q17" s="21" t="s">
        <v>118</v>
      </c>
      <c r="R17" s="21">
        <v>70</v>
      </c>
      <c r="S17" s="40" t="s">
        <v>76</v>
      </c>
      <c r="T17" s="21"/>
      <c r="U17" s="14" t="s">
        <v>77</v>
      </c>
      <c r="V17" s="12" t="s">
        <v>80</v>
      </c>
      <c r="W17" s="12" t="s">
        <v>83</v>
      </c>
      <c r="X17" s="27" t="s">
        <v>86</v>
      </c>
      <c r="Y17" s="40" t="s">
        <v>87</v>
      </c>
      <c r="Z17" s="22" t="s">
        <v>89</v>
      </c>
      <c r="AA17" s="45" t="s">
        <v>92</v>
      </c>
      <c r="AB17" s="23" t="s">
        <v>88</v>
      </c>
      <c r="AC17" s="12" t="s">
        <v>93</v>
      </c>
      <c r="AD17" s="13" t="s">
        <v>96</v>
      </c>
      <c r="AE17" s="103">
        <v>44924</v>
      </c>
      <c r="AF17" s="19" t="s">
        <v>97</v>
      </c>
      <c r="AG17" s="23" t="s">
        <v>100</v>
      </c>
      <c r="AH17" s="23" t="s">
        <v>72</v>
      </c>
      <c r="AI17" s="46">
        <v>1</v>
      </c>
      <c r="AJ17" s="32" t="s">
        <v>101</v>
      </c>
      <c r="AK17" s="37" t="s">
        <v>101</v>
      </c>
      <c r="AL17" s="38" t="s">
        <v>101</v>
      </c>
      <c r="AM17" s="39" t="s">
        <v>121</v>
      </c>
      <c r="AN17" s="13"/>
      <c r="AO17" s="13"/>
      <c r="AP17" s="13"/>
      <c r="AQ17" s="13"/>
      <c r="AR17" s="13"/>
      <c r="AS17" s="13"/>
      <c r="AT17" s="13"/>
      <c r="AU17" s="13">
        <v>398</v>
      </c>
      <c r="AV17" s="18" t="s">
        <v>75</v>
      </c>
      <c r="AW17" s="38" t="s">
        <v>124</v>
      </c>
    </row>
    <row r="18" spans="1:50" s="5" customFormat="1" ht="15.75" customHeight="1" x14ac:dyDescent="0.25">
      <c r="A18" s="48" t="s">
        <v>112</v>
      </c>
      <c r="B18" s="49" t="s">
        <v>54</v>
      </c>
      <c r="C18" s="49" t="s">
        <v>55</v>
      </c>
      <c r="D18" s="49" t="s">
        <v>56</v>
      </c>
      <c r="E18" s="96" t="s">
        <v>113</v>
      </c>
      <c r="F18" s="4" t="s">
        <v>57</v>
      </c>
      <c r="G18" s="33" t="s">
        <v>59</v>
      </c>
      <c r="H18" s="33" t="s">
        <v>62</v>
      </c>
      <c r="I18" s="34" t="s">
        <v>65</v>
      </c>
      <c r="J18" s="22" t="s">
        <v>68</v>
      </c>
      <c r="K18" s="23" t="s">
        <v>70</v>
      </c>
      <c r="L18" s="50" t="s">
        <v>73</v>
      </c>
      <c r="M18" s="63" t="s">
        <v>101</v>
      </c>
      <c r="N18" s="51" t="s">
        <v>101</v>
      </c>
      <c r="O18" s="24" t="s">
        <v>101</v>
      </c>
      <c r="P18" s="8" t="s">
        <v>101</v>
      </c>
      <c r="Q18" s="4" t="s">
        <v>118</v>
      </c>
      <c r="R18" s="4">
        <v>30</v>
      </c>
      <c r="S18" s="49" t="s">
        <v>76</v>
      </c>
      <c r="T18" s="4"/>
      <c r="U18" s="35" t="s">
        <v>77</v>
      </c>
      <c r="V18" s="36" t="s">
        <v>78</v>
      </c>
      <c r="W18" s="36" t="s">
        <v>81</v>
      </c>
      <c r="X18" s="33" t="s">
        <v>84</v>
      </c>
      <c r="Y18" s="49" t="s">
        <v>87</v>
      </c>
      <c r="Z18" s="29" t="s">
        <v>90</v>
      </c>
      <c r="AA18" s="23" t="s">
        <v>90</v>
      </c>
      <c r="AB18" s="23" t="s">
        <v>120</v>
      </c>
      <c r="AC18" s="36" t="s">
        <v>93</v>
      </c>
      <c r="AD18" s="11" t="s">
        <v>94</v>
      </c>
      <c r="AE18" s="104">
        <v>44924</v>
      </c>
      <c r="AF18" s="18" t="s">
        <v>97</v>
      </c>
      <c r="AG18" s="23" t="s">
        <v>98</v>
      </c>
      <c r="AH18" s="23" t="s">
        <v>70</v>
      </c>
      <c r="AI18" s="32" t="s">
        <v>101</v>
      </c>
      <c r="AJ18" s="32" t="s">
        <v>101</v>
      </c>
      <c r="AK18" s="37" t="s">
        <v>101</v>
      </c>
      <c r="AL18" s="38" t="s">
        <v>101</v>
      </c>
      <c r="AM18" s="39" t="s">
        <v>121</v>
      </c>
      <c r="AN18" s="11"/>
      <c r="AO18" s="11"/>
      <c r="AP18" s="11"/>
      <c r="AQ18" s="11"/>
      <c r="AR18" s="11"/>
      <c r="AS18" s="11"/>
      <c r="AT18" s="11"/>
      <c r="AU18" s="11">
        <v>398</v>
      </c>
      <c r="AV18" s="18" t="s">
        <v>75</v>
      </c>
      <c r="AW18" s="38" t="s">
        <v>124</v>
      </c>
    </row>
    <row r="19" spans="1:50" s="5" customFormat="1" ht="15.75" customHeight="1" x14ac:dyDescent="0.25">
      <c r="A19" s="44" t="s">
        <v>112</v>
      </c>
      <c r="B19" s="20" t="s">
        <v>54</v>
      </c>
      <c r="C19" s="20" t="s">
        <v>55</v>
      </c>
      <c r="D19" s="20" t="s">
        <v>56</v>
      </c>
      <c r="E19" s="10" t="s">
        <v>116</v>
      </c>
      <c r="F19" s="4" t="s">
        <v>57</v>
      </c>
      <c r="G19" s="20" t="s">
        <v>102</v>
      </c>
      <c r="H19" s="33" t="s">
        <v>117</v>
      </c>
      <c r="I19" s="41" t="s">
        <v>103</v>
      </c>
      <c r="J19" s="41" t="s">
        <v>104</v>
      </c>
      <c r="K19" s="22" t="s">
        <v>105</v>
      </c>
      <c r="L19" s="12" t="s">
        <v>123</v>
      </c>
      <c r="M19" s="61">
        <v>1</v>
      </c>
      <c r="N19" s="32" t="s">
        <v>101</v>
      </c>
      <c r="O19" s="37" t="s">
        <v>101</v>
      </c>
      <c r="P19" s="38" t="s">
        <v>101</v>
      </c>
      <c r="Q19" s="99" t="s">
        <v>118</v>
      </c>
      <c r="R19" s="20">
        <v>0</v>
      </c>
      <c r="S19" s="15" t="s">
        <v>76</v>
      </c>
      <c r="T19" s="11"/>
      <c r="U19" s="9" t="s">
        <v>106</v>
      </c>
      <c r="V19" s="7" t="s">
        <v>108</v>
      </c>
      <c r="W19" s="7" t="s">
        <v>108</v>
      </c>
      <c r="X19" s="20" t="s">
        <v>108</v>
      </c>
      <c r="Y19" s="15">
        <v>250</v>
      </c>
      <c r="Z19" s="29" t="s">
        <v>111</v>
      </c>
      <c r="AA19" s="22" t="s">
        <v>111</v>
      </c>
      <c r="AB19" s="22" t="s">
        <v>111</v>
      </c>
      <c r="AC19" s="12" t="s">
        <v>93</v>
      </c>
      <c r="AD19" s="47" t="s">
        <v>107</v>
      </c>
      <c r="AE19" s="105">
        <v>45260</v>
      </c>
      <c r="AF19" s="20" t="s">
        <v>110</v>
      </c>
      <c r="AG19" s="22" t="s">
        <v>109</v>
      </c>
      <c r="AH19" s="22" t="s">
        <v>105</v>
      </c>
      <c r="AI19" s="30">
        <v>1</v>
      </c>
      <c r="AJ19" s="32" t="s">
        <v>101</v>
      </c>
      <c r="AK19" s="37" t="s">
        <v>101</v>
      </c>
      <c r="AL19" s="38" t="s">
        <v>101</v>
      </c>
      <c r="AM19" s="39" t="s">
        <v>121</v>
      </c>
      <c r="AN19" s="11"/>
      <c r="AO19" s="11"/>
      <c r="AP19" s="11"/>
      <c r="AQ19" s="11"/>
      <c r="AR19" s="11"/>
      <c r="AS19" s="11"/>
      <c r="AT19" s="11"/>
      <c r="AU19" s="11">
        <v>250</v>
      </c>
      <c r="AV19" s="18" t="s">
        <v>75</v>
      </c>
      <c r="AW19" s="38" t="s">
        <v>124</v>
      </c>
    </row>
    <row r="20" spans="1:50" x14ac:dyDescent="0.25">
      <c r="A20" s="44" t="s">
        <v>112</v>
      </c>
      <c r="B20" s="15" t="s">
        <v>54</v>
      </c>
      <c r="C20" s="15" t="s">
        <v>55</v>
      </c>
      <c r="D20" s="15" t="s">
        <v>56</v>
      </c>
      <c r="E20" s="97" t="s">
        <v>114</v>
      </c>
      <c r="F20" s="52" t="s">
        <v>57</v>
      </c>
      <c r="G20" s="20" t="s">
        <v>60</v>
      </c>
      <c r="H20" s="20" t="s">
        <v>63</v>
      </c>
      <c r="I20" s="12" t="s">
        <v>66</v>
      </c>
      <c r="J20" s="13" t="s">
        <v>69</v>
      </c>
      <c r="K20" s="45" t="s">
        <v>71</v>
      </c>
      <c r="L20" s="45" t="s">
        <v>74</v>
      </c>
      <c r="M20" s="62">
        <v>1269827.1000000001</v>
      </c>
      <c r="N20" s="54">
        <v>24</v>
      </c>
      <c r="O20" s="53">
        <f>M20*N20</f>
        <v>30475850.400000002</v>
      </c>
      <c r="P20" s="20">
        <f>O20*1.12</f>
        <v>34132952.448000006</v>
      </c>
      <c r="Q20" s="55" t="s">
        <v>118</v>
      </c>
      <c r="R20" s="56">
        <v>70</v>
      </c>
      <c r="S20" s="15" t="s">
        <v>76</v>
      </c>
      <c r="T20" s="52"/>
      <c r="U20" s="9" t="s">
        <v>126</v>
      </c>
      <c r="V20" s="7" t="s">
        <v>79</v>
      </c>
      <c r="W20" s="7" t="s">
        <v>82</v>
      </c>
      <c r="X20" s="20" t="s">
        <v>85</v>
      </c>
      <c r="Y20" s="15" t="s">
        <v>87</v>
      </c>
      <c r="Z20" s="57" t="s">
        <v>91</v>
      </c>
      <c r="AA20" s="45" t="s">
        <v>91</v>
      </c>
      <c r="AB20" s="45" t="s">
        <v>119</v>
      </c>
      <c r="AC20" s="12" t="s">
        <v>93</v>
      </c>
      <c r="AD20" s="10" t="s">
        <v>95</v>
      </c>
      <c r="AE20" s="105">
        <v>45289</v>
      </c>
      <c r="AF20" s="20" t="s">
        <v>97</v>
      </c>
      <c r="AG20" s="45" t="s">
        <v>99</v>
      </c>
      <c r="AH20" s="45" t="s">
        <v>71</v>
      </c>
      <c r="AI20" s="59">
        <v>1100000</v>
      </c>
      <c r="AJ20" s="60">
        <v>23.92</v>
      </c>
      <c r="AK20" s="31">
        <f>AI20*AJ20</f>
        <v>26312000.000000004</v>
      </c>
      <c r="AL20" s="100">
        <v>220371</v>
      </c>
      <c r="AM20" s="31">
        <v>5903827.25</v>
      </c>
      <c r="AN20" s="11"/>
      <c r="AO20" s="11"/>
      <c r="AP20" s="11"/>
      <c r="AQ20" s="11"/>
      <c r="AR20" s="11"/>
      <c r="AS20" s="11"/>
      <c r="AT20" s="11"/>
      <c r="AU20" s="11">
        <v>398</v>
      </c>
      <c r="AV20" s="18" t="s">
        <v>75</v>
      </c>
      <c r="AW20" s="38" t="s">
        <v>125</v>
      </c>
    </row>
    <row r="21" spans="1:50" x14ac:dyDescent="0.25">
      <c r="A21" s="70" t="s">
        <v>112</v>
      </c>
      <c r="B21" s="64" t="s">
        <v>54</v>
      </c>
      <c r="C21" s="64" t="s">
        <v>55</v>
      </c>
      <c r="D21" s="64" t="s">
        <v>56</v>
      </c>
      <c r="E21" s="98" t="s">
        <v>131</v>
      </c>
      <c r="F21" s="17" t="s">
        <v>130</v>
      </c>
      <c r="G21" s="71" t="s">
        <v>127</v>
      </c>
      <c r="H21" s="71" t="s">
        <v>135</v>
      </c>
      <c r="I21" s="72" t="s">
        <v>128</v>
      </c>
      <c r="J21" s="72" t="s">
        <v>128</v>
      </c>
      <c r="K21" s="69" t="s">
        <v>129</v>
      </c>
      <c r="L21" s="66"/>
      <c r="M21" s="61">
        <v>1</v>
      </c>
      <c r="N21" s="73">
        <v>18500000</v>
      </c>
      <c r="O21" s="73">
        <v>18500000</v>
      </c>
      <c r="P21" s="77">
        <v>18500000</v>
      </c>
      <c r="Q21" s="65" t="s">
        <v>118</v>
      </c>
      <c r="R21" s="71">
        <v>0</v>
      </c>
      <c r="S21" s="64">
        <v>631010000</v>
      </c>
      <c r="T21" s="72"/>
      <c r="U21" s="78" t="s">
        <v>146</v>
      </c>
      <c r="V21" s="74" t="s">
        <v>153</v>
      </c>
      <c r="W21" s="74" t="s">
        <v>152</v>
      </c>
      <c r="X21" s="71">
        <v>5254027950</v>
      </c>
      <c r="Y21" s="71">
        <v>643</v>
      </c>
      <c r="Z21" s="72"/>
      <c r="AA21" s="72"/>
      <c r="AB21" s="75"/>
      <c r="AC21" s="75"/>
      <c r="AD21" s="72" t="s">
        <v>155</v>
      </c>
      <c r="AE21" s="102">
        <v>45391</v>
      </c>
      <c r="AF21" s="72" t="s">
        <v>110</v>
      </c>
      <c r="AG21" s="72" t="s">
        <v>158</v>
      </c>
      <c r="AH21" s="72" t="s">
        <v>129</v>
      </c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>
        <v>643</v>
      </c>
      <c r="AV21" s="76" t="s">
        <v>75</v>
      </c>
      <c r="AW21" s="89" t="s">
        <v>132</v>
      </c>
    </row>
    <row r="22" spans="1:50" x14ac:dyDescent="0.25">
      <c r="A22" s="13" t="s">
        <v>112</v>
      </c>
      <c r="B22" s="20" t="s">
        <v>54</v>
      </c>
      <c r="C22" s="20" t="s">
        <v>55</v>
      </c>
      <c r="D22" s="20" t="s">
        <v>56</v>
      </c>
      <c r="E22" s="95" t="s">
        <v>134</v>
      </c>
      <c r="F22" s="66" t="s">
        <v>130</v>
      </c>
      <c r="G22" s="43" t="s">
        <v>133</v>
      </c>
      <c r="H22" s="43" t="s">
        <v>136</v>
      </c>
      <c r="I22" s="66" t="s">
        <v>137</v>
      </c>
      <c r="J22" s="66" t="s">
        <v>137</v>
      </c>
      <c r="K22" s="88" t="s">
        <v>138</v>
      </c>
      <c r="L22" s="66"/>
      <c r="M22" s="61">
        <v>1</v>
      </c>
      <c r="N22" s="67">
        <v>120000000</v>
      </c>
      <c r="O22" s="67">
        <v>120000000</v>
      </c>
      <c r="P22" s="67">
        <v>120000000</v>
      </c>
      <c r="Q22" s="43" t="s">
        <v>118</v>
      </c>
      <c r="R22" s="43">
        <v>0</v>
      </c>
      <c r="S22" s="20">
        <v>631010000</v>
      </c>
      <c r="T22" s="66"/>
      <c r="U22" s="79" t="s">
        <v>146</v>
      </c>
      <c r="V22" s="68" t="s">
        <v>154</v>
      </c>
      <c r="W22" s="68" t="s">
        <v>151</v>
      </c>
      <c r="X22" s="43">
        <v>7717609102</v>
      </c>
      <c r="Y22" s="43">
        <v>643</v>
      </c>
      <c r="Z22" s="66"/>
      <c r="AA22" s="66"/>
      <c r="AB22" s="69"/>
      <c r="AC22" s="69"/>
      <c r="AD22" s="66" t="s">
        <v>156</v>
      </c>
      <c r="AE22" s="106">
        <v>45393</v>
      </c>
      <c r="AF22" s="72" t="s">
        <v>110</v>
      </c>
      <c r="AG22" s="66" t="s">
        <v>159</v>
      </c>
      <c r="AH22" s="66" t="s">
        <v>138</v>
      </c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>
        <v>643</v>
      </c>
      <c r="AV22" s="43" t="s">
        <v>75</v>
      </c>
      <c r="AW22" s="90" t="s">
        <v>132</v>
      </c>
    </row>
    <row r="23" spans="1:50" s="5" customFormat="1" x14ac:dyDescent="0.25">
      <c r="A23" s="13" t="s">
        <v>112</v>
      </c>
      <c r="B23" s="15" t="s">
        <v>54</v>
      </c>
      <c r="C23" s="93" t="s">
        <v>55</v>
      </c>
      <c r="D23" s="93" t="s">
        <v>56</v>
      </c>
      <c r="E23" s="47" t="s">
        <v>142</v>
      </c>
      <c r="F23" s="11" t="s">
        <v>58</v>
      </c>
      <c r="G23" s="7" t="s">
        <v>61</v>
      </c>
      <c r="H23" s="20" t="s">
        <v>64</v>
      </c>
      <c r="I23" s="7" t="s">
        <v>67</v>
      </c>
      <c r="J23" s="7" t="s">
        <v>67</v>
      </c>
      <c r="K23" s="11" t="s">
        <v>143</v>
      </c>
      <c r="L23" s="11"/>
      <c r="M23" s="91">
        <v>1</v>
      </c>
      <c r="N23" s="51" t="s">
        <v>101</v>
      </c>
      <c r="O23" s="24" t="s">
        <v>101</v>
      </c>
      <c r="P23" s="8" t="s">
        <v>101</v>
      </c>
      <c r="Q23" s="4" t="s">
        <v>118</v>
      </c>
      <c r="R23" s="20">
        <v>70</v>
      </c>
      <c r="S23" s="15" t="s">
        <v>76</v>
      </c>
      <c r="T23" s="11"/>
      <c r="U23" s="9" t="s">
        <v>141</v>
      </c>
      <c r="V23" s="10" t="s">
        <v>80</v>
      </c>
      <c r="W23" s="10" t="s">
        <v>83</v>
      </c>
      <c r="X23" s="10" t="s">
        <v>86</v>
      </c>
      <c r="Y23" s="93" t="s">
        <v>87</v>
      </c>
      <c r="Z23" s="93"/>
      <c r="AA23" s="11" t="s">
        <v>92</v>
      </c>
      <c r="AB23" s="11" t="s">
        <v>88</v>
      </c>
      <c r="AC23" s="10"/>
      <c r="AD23" s="10" t="s">
        <v>157</v>
      </c>
      <c r="AE23" s="105">
        <v>45406</v>
      </c>
      <c r="AF23" s="10" t="s">
        <v>97</v>
      </c>
      <c r="AG23" s="11" t="s">
        <v>144</v>
      </c>
      <c r="AH23" s="11" t="s">
        <v>143</v>
      </c>
      <c r="AI23" s="11"/>
      <c r="AJ23" s="11"/>
      <c r="AK23" s="91" t="s">
        <v>101</v>
      </c>
      <c r="AL23" s="10">
        <v>1</v>
      </c>
      <c r="AM23" s="91" t="s">
        <v>101</v>
      </c>
      <c r="AN23" s="11"/>
      <c r="AO23" s="11"/>
      <c r="AP23" s="11"/>
      <c r="AQ23" s="11"/>
      <c r="AR23" s="11"/>
      <c r="AS23" s="11"/>
      <c r="AT23" s="11"/>
      <c r="AU23" s="11">
        <v>398</v>
      </c>
      <c r="AV23" s="18" t="s">
        <v>75</v>
      </c>
      <c r="AW23" s="38" t="s">
        <v>124</v>
      </c>
      <c r="AX23" s="92"/>
    </row>
    <row r="24" spans="1:50" ht="34.799999999999997" customHeight="1" x14ac:dyDescent="0.25">
      <c r="A24" s="13" t="s">
        <v>112</v>
      </c>
      <c r="B24" s="15" t="s">
        <v>54</v>
      </c>
      <c r="C24" s="93" t="s">
        <v>55</v>
      </c>
      <c r="D24" s="93" t="s">
        <v>56</v>
      </c>
      <c r="E24" s="95" t="s">
        <v>145</v>
      </c>
      <c r="F24" s="52" t="s">
        <v>57</v>
      </c>
      <c r="G24" s="20" t="s">
        <v>60</v>
      </c>
      <c r="H24" s="20" t="s">
        <v>63</v>
      </c>
      <c r="I24" s="12" t="s">
        <v>66</v>
      </c>
      <c r="J24" s="13" t="s">
        <v>69</v>
      </c>
      <c r="K24" s="45" t="s">
        <v>71</v>
      </c>
      <c r="L24" s="45" t="s">
        <v>74</v>
      </c>
      <c r="M24" s="62">
        <v>770000</v>
      </c>
      <c r="N24" s="54">
        <v>33.54</v>
      </c>
      <c r="O24" s="101">
        <f>M24*N24</f>
        <v>25825800</v>
      </c>
      <c r="P24" s="101">
        <f>O24*1.12</f>
        <v>28924896.000000004</v>
      </c>
      <c r="Q24" s="55" t="s">
        <v>118</v>
      </c>
      <c r="R24" s="56">
        <v>70</v>
      </c>
      <c r="S24" s="15" t="s">
        <v>76</v>
      </c>
      <c r="T24" s="52"/>
      <c r="U24" s="9" t="s">
        <v>146</v>
      </c>
      <c r="V24" s="7" t="s">
        <v>148</v>
      </c>
      <c r="W24" s="7" t="s">
        <v>147</v>
      </c>
      <c r="X24" s="20">
        <v>40940000029</v>
      </c>
      <c r="Y24" s="15" t="s">
        <v>87</v>
      </c>
      <c r="Z24" s="57" t="s">
        <v>91</v>
      </c>
      <c r="AA24" s="45" t="s">
        <v>150</v>
      </c>
      <c r="AB24" s="45" t="s">
        <v>149</v>
      </c>
      <c r="AC24" s="12" t="s">
        <v>93</v>
      </c>
      <c r="AD24" s="7">
        <v>35410</v>
      </c>
      <c r="AE24" s="105">
        <v>45383</v>
      </c>
      <c r="AF24" s="20" t="s">
        <v>97</v>
      </c>
      <c r="AG24" s="45" t="s">
        <v>99</v>
      </c>
      <c r="AH24" s="45" t="s">
        <v>71</v>
      </c>
      <c r="AI24" s="59">
        <v>770000</v>
      </c>
      <c r="AJ24" s="60">
        <v>33.54</v>
      </c>
      <c r="AK24" s="31">
        <f>AI24*AJ24</f>
        <v>25825800</v>
      </c>
      <c r="AL24" s="10"/>
      <c r="AM24" s="58"/>
      <c r="AN24" s="11"/>
      <c r="AO24" s="11"/>
      <c r="AP24" s="11"/>
      <c r="AQ24" s="11"/>
      <c r="AR24" s="11"/>
      <c r="AS24" s="11"/>
      <c r="AT24" s="11"/>
      <c r="AU24" s="11">
        <v>398</v>
      </c>
      <c r="AV24" s="18" t="s">
        <v>75</v>
      </c>
      <c r="AW24" s="38" t="s">
        <v>125</v>
      </c>
    </row>
    <row r="25" spans="1:50" ht="18" x14ac:dyDescent="0.35">
      <c r="A25" s="85"/>
      <c r="B25" s="85"/>
      <c r="C25" s="85"/>
      <c r="D25" s="85"/>
      <c r="E25" s="85"/>
      <c r="F25" s="85"/>
      <c r="G25" s="85"/>
      <c r="N25" s="94"/>
      <c r="AB25" s="85"/>
      <c r="AC25" s="85"/>
      <c r="AD25" s="85"/>
      <c r="AE25" s="85"/>
      <c r="AF25" s="85"/>
      <c r="AG25" s="85"/>
      <c r="AH25" s="85"/>
    </row>
    <row r="26" spans="1:50" ht="17.399999999999999" x14ac:dyDescent="0.3">
      <c r="A26" s="87"/>
      <c r="B26" s="87"/>
      <c r="C26" s="87"/>
      <c r="D26" s="87"/>
      <c r="E26" s="87"/>
      <c r="F26" s="87"/>
      <c r="G26" s="87"/>
      <c r="AB26" s="87"/>
      <c r="AC26" s="87"/>
      <c r="AD26" s="87"/>
      <c r="AE26" s="87"/>
      <c r="AF26" s="87"/>
      <c r="AG26" s="87"/>
      <c r="AH26" s="87"/>
    </row>
    <row r="27" spans="1:50" ht="17.399999999999999" x14ac:dyDescent="0.3">
      <c r="A27" s="87"/>
      <c r="B27" s="87"/>
      <c r="C27" s="87"/>
      <c r="D27" s="87"/>
      <c r="E27" s="87"/>
      <c r="F27" s="87"/>
      <c r="G27" s="87"/>
      <c r="P27" s="94"/>
      <c r="AB27" s="87"/>
      <c r="AC27" s="87"/>
      <c r="AD27" s="87"/>
      <c r="AE27" s="87"/>
      <c r="AF27" s="87"/>
      <c r="AG27" s="87"/>
      <c r="AH27" s="87"/>
    </row>
    <row r="28" spans="1:50" ht="17.399999999999999" x14ac:dyDescent="0.3">
      <c r="A28" s="87"/>
      <c r="B28" s="87"/>
      <c r="C28" s="87"/>
      <c r="D28" s="87"/>
      <c r="E28" s="87"/>
      <c r="F28" s="87"/>
      <c r="G28" s="87"/>
      <c r="P28" s="94"/>
      <c r="AB28" s="87"/>
      <c r="AC28" s="87"/>
      <c r="AD28" s="87"/>
      <c r="AE28" s="87"/>
      <c r="AF28" s="87"/>
      <c r="AG28" s="87"/>
      <c r="AH28" s="87"/>
      <c r="AM28" s="119"/>
    </row>
    <row r="29" spans="1:50" ht="17.399999999999999" x14ac:dyDescent="0.3">
      <c r="A29" s="87"/>
      <c r="B29" s="87"/>
      <c r="C29" s="87"/>
      <c r="D29" s="87"/>
      <c r="E29" s="87"/>
      <c r="F29" s="87"/>
      <c r="G29" s="87"/>
      <c r="P29" s="94"/>
      <c r="AB29" s="87"/>
      <c r="AC29" s="87"/>
      <c r="AD29" s="87"/>
      <c r="AE29" s="87"/>
      <c r="AF29" s="87"/>
      <c r="AG29" s="87"/>
      <c r="AH29" s="87"/>
      <c r="AM29" s="120"/>
    </row>
    <row r="30" spans="1:50" ht="17.399999999999999" x14ac:dyDescent="0.3">
      <c r="A30"/>
      <c r="B30"/>
      <c r="C30"/>
      <c r="D30"/>
      <c r="E30"/>
      <c r="F30"/>
      <c r="G30"/>
      <c r="AB30" s="87"/>
      <c r="AC30" s="87"/>
      <c r="AD30" s="87"/>
      <c r="AE30" s="87"/>
      <c r="AF30" s="87"/>
      <c r="AG30" s="87"/>
      <c r="AH30" s="87"/>
      <c r="AM30" s="94"/>
    </row>
    <row r="31" spans="1:50" ht="14.4" x14ac:dyDescent="0.3">
      <c r="AB31"/>
      <c r="AC31"/>
      <c r="AD31"/>
      <c r="AE31"/>
      <c r="AF31"/>
      <c r="AG31"/>
      <c r="AH31"/>
    </row>
  </sheetData>
  <mergeCells count="61">
    <mergeCell ref="AK12:AW12"/>
    <mergeCell ref="AK13:AK15"/>
    <mergeCell ref="AL13:AM13"/>
    <mergeCell ref="AN13:AS13"/>
    <mergeCell ref="AT13:AT15"/>
    <mergeCell ref="AU13:AU15"/>
    <mergeCell ref="AV13:AV15"/>
    <mergeCell ref="AW13:AW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3:AE3"/>
    <mergeCell ref="B10:I10"/>
    <mergeCell ref="Y14:Y15"/>
    <mergeCell ref="Z14:Z15"/>
    <mergeCell ref="AA14:AA15"/>
    <mergeCell ref="AB14:AB15"/>
    <mergeCell ref="X14:X15"/>
    <mergeCell ref="R13:R15"/>
    <mergeCell ref="S12:U12"/>
    <mergeCell ref="V12:AJ12"/>
    <mergeCell ref="S13:S15"/>
    <mergeCell ref="T13:T15"/>
    <mergeCell ref="U13:U15"/>
    <mergeCell ref="V13:AB13"/>
    <mergeCell ref="AC13:AC15"/>
    <mergeCell ref="AD13:AD15"/>
    <mergeCell ref="AE13:AE15"/>
    <mergeCell ref="AF13:AF15"/>
    <mergeCell ref="AG13:AH14"/>
    <mergeCell ref="AI13:AI15"/>
    <mergeCell ref="AJ13:AJ15"/>
    <mergeCell ref="K13:K15"/>
    <mergeCell ref="L13:L15"/>
    <mergeCell ref="V14:V15"/>
    <mergeCell ref="W14:W15"/>
    <mergeCell ref="M13:M15"/>
    <mergeCell ref="N13:N15"/>
    <mergeCell ref="O13:O15"/>
    <mergeCell ref="P13:P15"/>
    <mergeCell ref="Q13:Q15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E5:O5"/>
    <mergeCell ref="A6:N6"/>
    <mergeCell ref="B11:I11"/>
    <mergeCell ref="A12:D12"/>
    <mergeCell ref="E12:R12"/>
  </mergeCells>
  <phoneticPr fontId="8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№1 приложение</vt:lpstr>
      <vt:lpstr>' №1 приложение'!Область_печати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Abdulova Dinara (SKC)</dc:creator>
  <cp:lastModifiedBy>Ануфриева Мария</cp:lastModifiedBy>
  <cp:lastPrinted>2023-06-14T06:55:44Z</cp:lastPrinted>
  <dcterms:created xsi:type="dcterms:W3CDTF">2023-06-14T05:46:25Z</dcterms:created>
  <dcterms:modified xsi:type="dcterms:W3CDTF">2024-05-14T06:42:31Z</dcterms:modified>
</cp:coreProperties>
</file>